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externalReferences>
    <externalReference r:id="rId9"/>
  </externalReference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<sst xmlns="http://schemas.openxmlformats.org/spreadsheetml/2006/main" count="221" uniqueCount="161">
  <si>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</si>
  <si>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</si>
  <si>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</si>
  <si>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</si>
  <si>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</si>
  <si>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</si>
  <si>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</si>
  <si>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</si>
  <si>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</si>
  <si>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</si>
  <si>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</si>
  <si>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</si>
  <si>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</si>
  <si>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</si>
  <si>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</si>
  <si>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</si>
  <si>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</si>
  <si>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</si>
  <si>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</si>
  <si>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</si>
  <si>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</si>
  <si>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</si>
  <si>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</si>
  <si>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</si>
  <si>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</si>
  <si>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Cinzas</t>
  </si>
  <si>
    <t>Independência do Brasil</t>
  </si>
  <si>
    <t>Finados</t>
  </si>
  <si>
    <t>JEDIENE (8h)</t>
  </si>
  <si>
    <t>Total de horas por Área</t>
  </si>
  <si>
    <t xml:space="preserve">Total de Horas 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</si>
  <si>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</si>
  <si>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</si>
  <si>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</si>
  <si>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</si>
  <si>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</si>
  <si>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</si>
  <si>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</si>
  <si>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</si>
  <si>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</si>
  <si>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</si>
  <si>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</si>
  <si>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</si>
  <si>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</si>
  <si>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</si>
  <si>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</si>
  <si>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</si>
  <si>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</si>
  <si>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</si>
  <si>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</si>
  <si>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</si>
  <si>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</si>
  <si>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</si>
  <si>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</si>
  <si>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</si>
  <si>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</si>
  <si>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</si>
  <si>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</si>
  <si>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</si>
  <si>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</si>
  <si>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</si>
  <si>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</si>
  <si>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</si>
  <si>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</si>
  <si>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</si>
  <si>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</si>
  <si>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</si>
  <si>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</si>
  <si>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</si>
  <si>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</si>
  <si>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</si>
  <si>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</si>
  <si>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</si>
  <si>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</si>
  <si>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</si>
  <si>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</si>
  <si>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</si>
  <si>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</si>
  <si>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</si>
  <si>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</si>
  <si>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</si>
  <si>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</si>
  <si>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</si>
  <si>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</si>
  <si>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</si>
  <si>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</si>
  <si>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</si>
  <si>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</si>
  <si>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</si>
  <si>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</si>
  <si>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</si>
  <si>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</si>
  <si>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</si>
  <si>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</si>
  <si>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</si>
  <si>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</si>
  <si>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</si>
  <si>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</si>
  <si>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</si>
  <si>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</si>
  <si>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</si>
  <si>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</si>
  <si>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CARGA HORÁRIA (H)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</si>
  <si>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</si>
  <si>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</si>
  <si>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</si>
  <si>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</si>
  <si>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</si>
  <si>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</si>
  <si>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COBACI</t>
  </si>
  <si>
    <t>UNAMEC</t>
  </si>
  <si>
    <t>Curso Auditoria em Contratos</t>
  </si>
  <si>
    <t>Consultre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</si>
  <si>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</si>
  <si>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</si>
  <si>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</si>
  <si>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</si>
  <si>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</si>
  <si>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</si>
  <si>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</si>
  <si>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</si>
  <si>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</si>
  <si>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</si>
  <si>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</si>
  <si>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</si>
  <si>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SURIANE</t>
  </si>
  <si>
    <t>JEDIENE</t>
  </si>
  <si>
    <t>Ano Novo</t>
  </si>
  <si>
    <t>Carta Magna</t>
  </si>
  <si>
    <t>Sexta-Feira Santa</t>
  </si>
  <si>
    <t>Tiradentes</t>
  </si>
  <si>
    <t>Dia do Trabalhador</t>
  </si>
  <si>
    <t>São João</t>
  </si>
  <si>
    <t>Padroeira do Recife</t>
  </si>
  <si>
    <t>Recesso de Carnaval</t>
  </si>
  <si>
    <t>SURIANE (8h)</t>
  </si>
  <si>
    <t>PAINT 2020 - ANEXO III
ANEXO II</t>
  </si>
  <si>
    <t>PAINT 2020 - ANEXO V
 ANEXO IV</t>
  </si>
  <si>
    <t>PAINT 2020 - ANEXO II - MACROPROCESSOS UFPE</t>
  </si>
  <si>
    <t>PAINT 2020 - ANEXO IV</t>
  </si>
  <si>
    <t>PAINT 2020- INDICADORES</t>
  </si>
  <si>
    <t>Jediene</t>
  </si>
  <si>
    <t>Janeiro</t>
  </si>
  <si>
    <t>Lyndon</t>
  </si>
  <si>
    <t>Abril</t>
  </si>
  <si>
    <t>Maio</t>
  </si>
  <si>
    <t>Junho</t>
  </si>
  <si>
    <t>FÉRIAS</t>
  </si>
  <si>
    <t>20 dias</t>
  </si>
  <si>
    <t>30 dias</t>
  </si>
  <si>
    <t>15 dias</t>
  </si>
  <si>
    <t>Contingências</t>
  </si>
  <si>
    <t>nº DE DIAS</t>
  </si>
  <si>
    <t>PERÍODO</t>
  </si>
  <si>
    <t>LICENÇA CAPACITAÇÃO</t>
  </si>
  <si>
    <t>Nº DE DIAS</t>
  </si>
  <si>
    <t>SURIANNE</t>
  </si>
  <si>
    <t>Conformidades e Registros Contábeis</t>
  </si>
  <si>
    <t>ABOP</t>
  </si>
  <si>
    <t>Auditoria Governamental e Controles interno e Externo na Adm Pública</t>
  </si>
  <si>
    <t>ESAFI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</si>
</sst>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8" fillId="34" borderId="10" xfId="66" applyFont="1" applyFill="1" applyBorder="1" applyAlignment="1">
      <alignment vertical="center" wrapText="1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21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>
      <alignment horizontal="center" vertical="center"/>
      <protection/>
    </xf>
    <xf numFmtId="0" fontId="11" fillId="0" borderId="22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  <xf numFmtId="0" fontId="8" fillId="34" borderId="14" xfId="66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12395270"/>
        <c:axId val="44448567"/>
      </c:barChart>
      <c:cat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48567"/>
        <c:crosses val="autoZero"/>
        <c:auto val="1"/>
        <c:lblOffset val="100"/>
        <c:tickLblSkip val="1"/>
        <c:noMultiLvlLbl val="0"/>
      </c:catAx>
      <c:valAx>
        <c:axId val="44448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95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-%20Cronograma%20de%20Ativida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 ORGANIZ"/>
      <sheetName val="PÓS-GRAD E PESQUISA"/>
      <sheetName val="ENSINO DE GRADUAÇÃO"/>
      <sheetName val="APOIO ACADEMICO"/>
      <sheetName val="PLANEJ, ORÇ, FINANÇAS"/>
      <sheetName val="INF, COMUNIC, E TECNOL"/>
      <sheetName val="BENS E SERVIÇOS"/>
      <sheetName val="GESTÃO DE PESSOAS"/>
      <sheetName val="INFRA, MANUT, SEGURANÇA"/>
      <sheetName val="Gestão Audint"/>
      <sheetName val="Jediene"/>
      <sheetName val="Mirelle"/>
      <sheetName val="Lyndon"/>
      <sheetName val="Surianne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140625" style="10" customWidth="1"/>
    <col min="2" max="2" width="14.00390625" style="10" customWidth="1"/>
    <col min="3" max="3" width="57.28125" style="10" customWidth="1"/>
    <col min="4" max="16384" width="9.140625" style="10" customWidth="1"/>
  </cols>
  <sheetData>
    <row r="1" spans="1:3" ht="23.25" customHeight="1">
      <c r="A1" s="66" t="s">
        <v>138</v>
      </c>
      <c r="B1" s="66"/>
      <c r="C1" s="66"/>
    </row>
    <row r="2" spans="1:3" ht="23.25" customHeight="1">
      <c r="A2" s="70" t="s">
        <v>67</v>
      </c>
      <c r="B2" s="71"/>
      <c r="C2" s="72"/>
    </row>
    <row r="3" spans="1:3" ht="27.75" customHeight="1">
      <c r="A3" s="13" t="s">
        <v>67</v>
      </c>
      <c r="B3" s="14" t="s">
        <v>68</v>
      </c>
      <c r="C3" s="13" t="s">
        <v>69</v>
      </c>
    </row>
    <row r="4" spans="1:3" ht="71.25" customHeight="1">
      <c r="A4" s="12" t="s">
        <v>61</v>
      </c>
      <c r="B4" s="12" t="s">
        <v>70</v>
      </c>
      <c r="C4" s="15" t="s">
        <v>71</v>
      </c>
    </row>
    <row r="5" spans="1:3" ht="51.75" customHeight="1">
      <c r="A5" s="11" t="s">
        <v>72</v>
      </c>
      <c r="B5" s="11" t="s">
        <v>73</v>
      </c>
      <c r="C5" s="15" t="s">
        <v>74</v>
      </c>
    </row>
    <row r="6" spans="1:3" ht="60" customHeight="1">
      <c r="A6" s="12" t="s">
        <v>75</v>
      </c>
      <c r="B6" s="12" t="s">
        <v>73</v>
      </c>
      <c r="C6" s="15" t="s">
        <v>76</v>
      </c>
    </row>
    <row r="7" spans="1:3" ht="59.25" customHeight="1">
      <c r="A7" s="11" t="s">
        <v>77</v>
      </c>
      <c r="B7" s="11" t="s">
        <v>78</v>
      </c>
      <c r="C7" s="15" t="s">
        <v>79</v>
      </c>
    </row>
    <row r="8" spans="1:3" ht="23.25" customHeight="1">
      <c r="A8" s="67" t="s">
        <v>80</v>
      </c>
      <c r="B8" s="68"/>
      <c r="C8" s="69"/>
    </row>
    <row r="9" spans="1:3" ht="63" customHeight="1">
      <c r="A9" s="16" t="s">
        <v>81</v>
      </c>
      <c r="B9" s="11" t="s">
        <v>82</v>
      </c>
      <c r="C9" s="17" t="s">
        <v>83</v>
      </c>
    </row>
    <row r="10" spans="1:3" ht="75" customHeight="1">
      <c r="A10" s="11" t="s">
        <v>63</v>
      </c>
      <c r="B10" s="11" t="s">
        <v>84</v>
      </c>
      <c r="C10" s="11" t="s">
        <v>85</v>
      </c>
    </row>
    <row r="11" spans="1:3" ht="54" customHeight="1">
      <c r="A11" s="18" t="s">
        <v>86</v>
      </c>
      <c r="B11" s="18" t="s">
        <v>87</v>
      </c>
      <c r="C11" s="18" t="s">
        <v>88</v>
      </c>
    </row>
    <row r="12" spans="1:3" ht="49.5" customHeight="1">
      <c r="A12" s="11" t="s">
        <v>64</v>
      </c>
      <c r="B12" s="11" t="s">
        <v>89</v>
      </c>
      <c r="C12" s="11" t="s">
        <v>90</v>
      </c>
    </row>
    <row r="13" spans="1:3" ht="93" customHeight="1">
      <c r="A13" s="12" t="s">
        <v>65</v>
      </c>
      <c r="B13" s="16" t="s">
        <v>91</v>
      </c>
      <c r="C13" s="11" t="s">
        <v>123</v>
      </c>
    </row>
    <row r="14" spans="1:3" ht="98.25" customHeight="1">
      <c r="A14" s="16" t="s">
        <v>92</v>
      </c>
      <c r="B14" s="16" t="s">
        <v>93</v>
      </c>
      <c r="C14" s="15" t="s">
        <v>94</v>
      </c>
    </row>
    <row r="15" spans="1:3" ht="52.5" customHeight="1">
      <c r="A15" s="15" t="s">
        <v>66</v>
      </c>
      <c r="B15" s="16" t="s">
        <v>95</v>
      </c>
      <c r="C15" s="17" t="s">
        <v>96</v>
      </c>
    </row>
    <row r="16" spans="1:3" ht="60.75" customHeight="1">
      <c r="A16" s="16" t="s">
        <v>97</v>
      </c>
      <c r="B16" s="16" t="s">
        <v>95</v>
      </c>
      <c r="C16" s="17" t="s">
        <v>98</v>
      </c>
    </row>
    <row r="17" spans="1:2" ht="12.75">
      <c r="A17" s="19"/>
      <c r="B17" s="19"/>
    </row>
    <row r="18" spans="1:2" ht="12.75">
      <c r="A18" s="19"/>
      <c r="B18" s="19"/>
    </row>
    <row r="19" spans="1:2" ht="12.75">
      <c r="A19" s="19"/>
      <c r="B19" s="19"/>
    </row>
    <row r="20" spans="1:2" ht="12.75">
      <c r="A20" s="19"/>
      <c r="B20" s="19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14.7109375" style="35" customWidth="1"/>
    <col min="2" max="16384" width="9.140625" style="35" customWidth="1"/>
  </cols>
  <sheetData>
    <row r="1" spans="1:11" ht="15.75" customHeight="1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3" ht="22.5" customHeight="1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  <c r="M2" s="48"/>
    </row>
    <row r="3" spans="1:13" ht="12.75">
      <c r="A3" s="79" t="s">
        <v>19</v>
      </c>
      <c r="B3" s="80" t="s">
        <v>28</v>
      </c>
      <c r="C3" s="81"/>
      <c r="D3" s="66" t="s">
        <v>31</v>
      </c>
      <c r="E3" s="66"/>
      <c r="F3" s="66" t="s">
        <v>101</v>
      </c>
      <c r="G3" s="66"/>
      <c r="H3" s="66" t="s">
        <v>135</v>
      </c>
      <c r="I3" s="66"/>
      <c r="J3" s="66" t="s">
        <v>14</v>
      </c>
      <c r="K3" s="66"/>
      <c r="M3" s="48"/>
    </row>
    <row r="4" spans="1:13" ht="12.75">
      <c r="A4" s="79"/>
      <c r="B4" s="36" t="s">
        <v>1</v>
      </c>
      <c r="C4" s="36" t="s">
        <v>0</v>
      </c>
      <c r="D4" s="36" t="s">
        <v>1</v>
      </c>
      <c r="E4" s="36" t="s">
        <v>0</v>
      </c>
      <c r="F4" s="36" t="s">
        <v>1</v>
      </c>
      <c r="G4" s="36" t="s">
        <v>0</v>
      </c>
      <c r="H4" s="36" t="s">
        <v>1</v>
      </c>
      <c r="I4" s="36" t="s">
        <v>0</v>
      </c>
      <c r="J4" s="36" t="s">
        <v>1</v>
      </c>
      <c r="K4" s="36" t="s">
        <v>0</v>
      </c>
      <c r="M4" s="48"/>
    </row>
    <row r="5" spans="1:13" ht="19.5" customHeight="1">
      <c r="A5" s="1" t="s">
        <v>2</v>
      </c>
      <c r="B5" s="38">
        <v>12</v>
      </c>
      <c r="C5" s="38">
        <f>B5*8</f>
        <v>96</v>
      </c>
      <c r="D5" s="38">
        <v>22</v>
      </c>
      <c r="E5" s="38">
        <f aca="true" t="shared" si="0" ref="E5:E16">D5*8</f>
        <v>176</v>
      </c>
      <c r="F5" s="38">
        <v>22</v>
      </c>
      <c r="G5" s="38">
        <f>F5*8</f>
        <v>176</v>
      </c>
      <c r="H5" s="38">
        <v>22</v>
      </c>
      <c r="I5" s="38">
        <f>H5*8</f>
        <v>176</v>
      </c>
      <c r="J5" s="37">
        <f>B5+D5+F5+H5</f>
        <v>78</v>
      </c>
      <c r="K5" s="39">
        <f>C5+E5++G5+I5</f>
        <v>624</v>
      </c>
      <c r="M5" s="48"/>
    </row>
    <row r="6" spans="1:13" ht="19.5" customHeight="1">
      <c r="A6" s="1" t="s">
        <v>3</v>
      </c>
      <c r="B6" s="38">
        <v>17</v>
      </c>
      <c r="C6" s="38">
        <f aca="true" t="shared" si="1" ref="C6:C16">B6*8</f>
        <v>136</v>
      </c>
      <c r="D6" s="38">
        <v>17</v>
      </c>
      <c r="E6" s="38">
        <f t="shared" si="0"/>
        <v>136</v>
      </c>
      <c r="F6" s="38">
        <v>17</v>
      </c>
      <c r="G6" s="38">
        <f aca="true" t="shared" si="2" ref="G6:G16">F6*8</f>
        <v>136</v>
      </c>
      <c r="H6" s="38">
        <v>17</v>
      </c>
      <c r="I6" s="38">
        <f aca="true" t="shared" si="3" ref="I6:I16">H6*8</f>
        <v>136</v>
      </c>
      <c r="J6" s="37">
        <f aca="true" t="shared" si="4" ref="J6:J16">B6+D6+F6+H6</f>
        <v>68</v>
      </c>
      <c r="K6" s="39">
        <f aca="true" t="shared" si="5" ref="K6:K16">C6+E6++G6+I6</f>
        <v>544</v>
      </c>
      <c r="M6" s="48"/>
    </row>
    <row r="7" spans="1:11" ht="19.5" customHeight="1">
      <c r="A7" s="1" t="s">
        <v>4</v>
      </c>
      <c r="B7" s="38">
        <v>9</v>
      </c>
      <c r="C7" s="38">
        <f t="shared" si="1"/>
        <v>72</v>
      </c>
      <c r="D7" s="38">
        <v>21</v>
      </c>
      <c r="E7" s="38">
        <f t="shared" si="0"/>
        <v>168</v>
      </c>
      <c r="F7" s="38">
        <v>21</v>
      </c>
      <c r="G7" s="38">
        <f t="shared" si="2"/>
        <v>168</v>
      </c>
      <c r="H7" s="38">
        <v>21</v>
      </c>
      <c r="I7" s="38">
        <f t="shared" si="3"/>
        <v>168</v>
      </c>
      <c r="J7" s="37">
        <f t="shared" si="4"/>
        <v>72</v>
      </c>
      <c r="K7" s="39">
        <f t="shared" si="5"/>
        <v>576</v>
      </c>
    </row>
    <row r="8" spans="1:11" ht="19.5" customHeight="1">
      <c r="A8" s="23" t="s">
        <v>5</v>
      </c>
      <c r="B8" s="38">
        <v>20</v>
      </c>
      <c r="C8" s="38">
        <f t="shared" si="1"/>
        <v>160</v>
      </c>
      <c r="D8" s="38">
        <v>0</v>
      </c>
      <c r="E8" s="38">
        <f t="shared" si="0"/>
        <v>0</v>
      </c>
      <c r="F8" s="38">
        <v>0</v>
      </c>
      <c r="G8" s="38">
        <f t="shared" si="2"/>
        <v>0</v>
      </c>
      <c r="H8" s="38">
        <v>20</v>
      </c>
      <c r="I8" s="38">
        <f t="shared" si="3"/>
        <v>160</v>
      </c>
      <c r="J8" s="37">
        <f t="shared" si="4"/>
        <v>40</v>
      </c>
      <c r="K8" s="39">
        <f t="shared" si="5"/>
        <v>320</v>
      </c>
    </row>
    <row r="9" spans="1:11" ht="19.5" customHeight="1">
      <c r="A9" s="1" t="s">
        <v>6</v>
      </c>
      <c r="B9" s="38">
        <v>20</v>
      </c>
      <c r="C9" s="38">
        <f t="shared" si="1"/>
        <v>160</v>
      </c>
      <c r="D9" s="38">
        <v>20</v>
      </c>
      <c r="E9" s="38">
        <f t="shared" si="0"/>
        <v>160</v>
      </c>
      <c r="F9" s="38">
        <v>0</v>
      </c>
      <c r="G9" s="38">
        <f t="shared" si="2"/>
        <v>0</v>
      </c>
      <c r="H9" s="38">
        <v>20</v>
      </c>
      <c r="I9" s="38">
        <f t="shared" si="3"/>
        <v>160</v>
      </c>
      <c r="J9" s="37">
        <f t="shared" si="4"/>
        <v>60</v>
      </c>
      <c r="K9" s="39">
        <f t="shared" si="5"/>
        <v>480</v>
      </c>
    </row>
    <row r="10" spans="1:11" ht="19.5" customHeight="1">
      <c r="A10" s="1" t="s">
        <v>7</v>
      </c>
      <c r="B10" s="38">
        <v>20</v>
      </c>
      <c r="C10" s="38">
        <f t="shared" si="1"/>
        <v>160</v>
      </c>
      <c r="D10" s="38">
        <v>20</v>
      </c>
      <c r="E10" s="38">
        <f t="shared" si="0"/>
        <v>160</v>
      </c>
      <c r="F10" s="38">
        <v>0</v>
      </c>
      <c r="G10" s="38">
        <f t="shared" si="2"/>
        <v>0</v>
      </c>
      <c r="H10" s="38">
        <v>0</v>
      </c>
      <c r="I10" s="38">
        <f t="shared" si="3"/>
        <v>0</v>
      </c>
      <c r="J10" s="37">
        <f t="shared" si="4"/>
        <v>40</v>
      </c>
      <c r="K10" s="39">
        <f t="shared" si="5"/>
        <v>320</v>
      </c>
    </row>
    <row r="11" spans="1:11" ht="19.5" customHeight="1">
      <c r="A11" s="1" t="s">
        <v>8</v>
      </c>
      <c r="B11" s="38">
        <v>22</v>
      </c>
      <c r="C11" s="38">
        <f t="shared" si="1"/>
        <v>176</v>
      </c>
      <c r="D11" s="38">
        <v>22</v>
      </c>
      <c r="E11" s="38">
        <f t="shared" si="0"/>
        <v>176</v>
      </c>
      <c r="F11" s="38">
        <v>22</v>
      </c>
      <c r="G11" s="38">
        <f t="shared" si="2"/>
        <v>176</v>
      </c>
      <c r="H11" s="38">
        <v>22</v>
      </c>
      <c r="I11" s="38">
        <f t="shared" si="3"/>
        <v>176</v>
      </c>
      <c r="J11" s="37">
        <f t="shared" si="4"/>
        <v>88</v>
      </c>
      <c r="K11" s="39">
        <f t="shared" si="5"/>
        <v>704</v>
      </c>
    </row>
    <row r="12" spans="1:11" ht="19.5" customHeight="1">
      <c r="A12" s="1" t="s">
        <v>9</v>
      </c>
      <c r="B12" s="38">
        <v>21</v>
      </c>
      <c r="C12" s="38">
        <f t="shared" si="1"/>
        <v>168</v>
      </c>
      <c r="D12" s="38">
        <v>21</v>
      </c>
      <c r="E12" s="38">
        <f t="shared" si="0"/>
        <v>168</v>
      </c>
      <c r="F12" s="38">
        <v>0</v>
      </c>
      <c r="G12" s="38">
        <f t="shared" si="2"/>
        <v>0</v>
      </c>
      <c r="H12" s="38">
        <v>21</v>
      </c>
      <c r="I12" s="38">
        <f t="shared" si="3"/>
        <v>168</v>
      </c>
      <c r="J12" s="37">
        <f t="shared" si="4"/>
        <v>63</v>
      </c>
      <c r="K12" s="39">
        <f t="shared" si="5"/>
        <v>504</v>
      </c>
    </row>
    <row r="13" spans="1:11" ht="19.5" customHeight="1">
      <c r="A13" s="1" t="s">
        <v>10</v>
      </c>
      <c r="B13" s="38">
        <v>21</v>
      </c>
      <c r="C13" s="38">
        <f t="shared" si="1"/>
        <v>168</v>
      </c>
      <c r="D13" s="38">
        <v>21</v>
      </c>
      <c r="E13" s="38">
        <f t="shared" si="0"/>
        <v>168</v>
      </c>
      <c r="F13" s="38">
        <v>21</v>
      </c>
      <c r="G13" s="38">
        <f t="shared" si="2"/>
        <v>168</v>
      </c>
      <c r="H13" s="38">
        <v>21</v>
      </c>
      <c r="I13" s="38">
        <f t="shared" si="3"/>
        <v>168</v>
      </c>
      <c r="J13" s="37">
        <f t="shared" si="4"/>
        <v>84</v>
      </c>
      <c r="K13" s="39">
        <f t="shared" si="5"/>
        <v>672</v>
      </c>
    </row>
    <row r="14" spans="1:11" ht="19.5" customHeight="1">
      <c r="A14" s="1" t="s">
        <v>11</v>
      </c>
      <c r="B14" s="38">
        <v>20</v>
      </c>
      <c r="C14" s="38">
        <f t="shared" si="1"/>
        <v>160</v>
      </c>
      <c r="D14" s="38">
        <v>20</v>
      </c>
      <c r="E14" s="38">
        <f t="shared" si="0"/>
        <v>160</v>
      </c>
      <c r="F14" s="38">
        <v>20</v>
      </c>
      <c r="G14" s="38">
        <f t="shared" si="2"/>
        <v>160</v>
      </c>
      <c r="H14" s="38">
        <v>20</v>
      </c>
      <c r="I14" s="38">
        <f t="shared" si="3"/>
        <v>160</v>
      </c>
      <c r="J14" s="37">
        <f t="shared" si="4"/>
        <v>80</v>
      </c>
      <c r="K14" s="39">
        <f t="shared" si="5"/>
        <v>640</v>
      </c>
    </row>
    <row r="15" spans="1:11" ht="19.5" customHeight="1">
      <c r="A15" s="1" t="s">
        <v>12</v>
      </c>
      <c r="B15" s="38">
        <v>20</v>
      </c>
      <c r="C15" s="38">
        <f t="shared" si="1"/>
        <v>160</v>
      </c>
      <c r="D15" s="38">
        <v>20</v>
      </c>
      <c r="E15" s="38">
        <f t="shared" si="0"/>
        <v>160</v>
      </c>
      <c r="F15" s="38">
        <v>20</v>
      </c>
      <c r="G15" s="38">
        <f t="shared" si="2"/>
        <v>160</v>
      </c>
      <c r="H15" s="38">
        <v>20</v>
      </c>
      <c r="I15" s="38">
        <f t="shared" si="3"/>
        <v>160</v>
      </c>
      <c r="J15" s="37">
        <f t="shared" si="4"/>
        <v>80</v>
      </c>
      <c r="K15" s="39">
        <f t="shared" si="5"/>
        <v>640</v>
      </c>
    </row>
    <row r="16" spans="1:11" ht="19.5" customHeight="1">
      <c r="A16" s="1" t="s">
        <v>13</v>
      </c>
      <c r="B16" s="38">
        <v>21</v>
      </c>
      <c r="C16" s="38">
        <f t="shared" si="1"/>
        <v>168</v>
      </c>
      <c r="D16" s="38">
        <v>21</v>
      </c>
      <c r="E16" s="38">
        <f t="shared" si="0"/>
        <v>168</v>
      </c>
      <c r="F16" s="38">
        <v>21</v>
      </c>
      <c r="G16" s="38">
        <f t="shared" si="2"/>
        <v>168</v>
      </c>
      <c r="H16" s="38">
        <v>21</v>
      </c>
      <c r="I16" s="38">
        <f t="shared" si="3"/>
        <v>168</v>
      </c>
      <c r="J16" s="37">
        <f t="shared" si="4"/>
        <v>84</v>
      </c>
      <c r="K16" s="39">
        <f t="shared" si="5"/>
        <v>672</v>
      </c>
    </row>
    <row r="17" spans="1:11" ht="31.5" customHeight="1">
      <c r="A17" s="2" t="s">
        <v>18</v>
      </c>
      <c r="B17" s="39">
        <f>SUM(B5:B16)</f>
        <v>223</v>
      </c>
      <c r="C17" s="39">
        <f aca="true" t="shared" si="6" ref="C17:K17">SUM(C5:C16)</f>
        <v>1784</v>
      </c>
      <c r="D17" s="39">
        <f>SUM(D5:D16)</f>
        <v>225</v>
      </c>
      <c r="E17" s="39">
        <f t="shared" si="6"/>
        <v>1800</v>
      </c>
      <c r="F17" s="39">
        <f>SUM(F5:F16)</f>
        <v>164</v>
      </c>
      <c r="G17" s="39">
        <f>SUM(G5:G16)</f>
        <v>1312</v>
      </c>
      <c r="H17" s="39">
        <f t="shared" si="6"/>
        <v>225</v>
      </c>
      <c r="I17" s="39">
        <f t="shared" si="6"/>
        <v>1800</v>
      </c>
      <c r="J17" s="39">
        <f t="shared" si="6"/>
        <v>837</v>
      </c>
      <c r="K17" s="40">
        <f t="shared" si="6"/>
        <v>6696</v>
      </c>
    </row>
    <row r="20" spans="1:3" ht="12.75">
      <c r="A20" s="50" t="s">
        <v>147</v>
      </c>
      <c r="B20" s="60" t="s">
        <v>153</v>
      </c>
      <c r="C20" s="50" t="s">
        <v>152</v>
      </c>
    </row>
    <row r="21" spans="1:3" ht="12.75">
      <c r="A21" s="51" t="s">
        <v>126</v>
      </c>
      <c r="B21" s="51" t="s">
        <v>4</v>
      </c>
      <c r="C21" s="51" t="s">
        <v>148</v>
      </c>
    </row>
    <row r="22" spans="1:3" ht="12.75">
      <c r="A22" s="51" t="s">
        <v>52</v>
      </c>
      <c r="B22" s="51" t="s">
        <v>9</v>
      </c>
      <c r="C22" s="51" t="s">
        <v>149</v>
      </c>
    </row>
    <row r="23" spans="1:3" ht="12.75">
      <c r="A23" s="51" t="s">
        <v>55</v>
      </c>
      <c r="B23" s="51" t="s">
        <v>5</v>
      </c>
      <c r="C23" s="51" t="s">
        <v>149</v>
      </c>
    </row>
    <row r="24" spans="1:3" ht="12.75">
      <c r="A24" s="51" t="s">
        <v>125</v>
      </c>
      <c r="B24" s="51" t="s">
        <v>7</v>
      </c>
      <c r="C24" s="51" t="s">
        <v>149</v>
      </c>
    </row>
    <row r="26" spans="1:3" ht="25.5">
      <c r="A26" s="61" t="s">
        <v>154</v>
      </c>
      <c r="B26" s="50" t="s">
        <v>153</v>
      </c>
      <c r="C26" s="50" t="s">
        <v>155</v>
      </c>
    </row>
    <row r="27" spans="1:3" ht="12.75">
      <c r="A27" s="52" t="s">
        <v>141</v>
      </c>
      <c r="B27" s="52" t="s">
        <v>142</v>
      </c>
      <c r="C27" s="51" t="s">
        <v>150</v>
      </c>
    </row>
    <row r="28" spans="1:3" ht="12.75">
      <c r="A28" s="51" t="s">
        <v>143</v>
      </c>
      <c r="B28" s="51" t="s">
        <v>144</v>
      </c>
      <c r="C28" s="51" t="s">
        <v>149</v>
      </c>
    </row>
    <row r="29" spans="1:3" ht="12.75">
      <c r="A29" s="51" t="s">
        <v>143</v>
      </c>
      <c r="B29" s="51" t="s">
        <v>145</v>
      </c>
      <c r="C29" s="51" t="s">
        <v>149</v>
      </c>
    </row>
    <row r="30" spans="1:3" ht="12.75">
      <c r="A30" s="51" t="s">
        <v>143</v>
      </c>
      <c r="B30" s="51" t="s">
        <v>146</v>
      </c>
      <c r="C30" s="51" t="s">
        <v>149</v>
      </c>
    </row>
  </sheetData>
  <sheetProtection/>
  <mergeCells count="8">
    <mergeCell ref="A1:K1"/>
    <mergeCell ref="A2:K2"/>
    <mergeCell ref="F3:G3"/>
    <mergeCell ref="H3:I3"/>
    <mergeCell ref="J3:K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13.28125" style="35" customWidth="1"/>
    <col min="2" max="4" width="9.140625" style="35" customWidth="1"/>
    <col min="5" max="5" width="18.57421875" style="35" customWidth="1"/>
    <col min="6" max="16384" width="9.140625" style="35" customWidth="1"/>
  </cols>
  <sheetData>
    <row r="1" spans="1:6" ht="20.25" customHeight="1">
      <c r="A1" s="93" t="s">
        <v>139</v>
      </c>
      <c r="B1" s="94"/>
      <c r="C1" s="94"/>
      <c r="D1" s="94"/>
      <c r="E1" s="94"/>
      <c r="F1" s="94"/>
    </row>
    <row r="2" spans="1:6" ht="24.75" customHeight="1">
      <c r="A2" s="95" t="s">
        <v>100</v>
      </c>
      <c r="B2" s="95"/>
      <c r="C2" s="95"/>
      <c r="D2" s="95"/>
      <c r="E2" s="95"/>
      <c r="F2" s="95"/>
    </row>
    <row r="3" spans="1:6" ht="19.5" customHeight="1">
      <c r="A3" s="41" t="s">
        <v>20</v>
      </c>
      <c r="B3" s="96" t="s">
        <v>21</v>
      </c>
      <c r="C3" s="97"/>
      <c r="D3" s="97"/>
      <c r="E3" s="98"/>
      <c r="F3" s="41" t="s">
        <v>1</v>
      </c>
    </row>
    <row r="4" spans="1:6" ht="12.75">
      <c r="A4" s="44" t="s">
        <v>2</v>
      </c>
      <c r="B4" s="45"/>
      <c r="C4" s="46"/>
      <c r="D4" s="46" t="s">
        <v>127</v>
      </c>
      <c r="E4" s="47"/>
      <c r="F4" s="42">
        <v>1</v>
      </c>
    </row>
    <row r="5" spans="1:6" ht="15" customHeight="1">
      <c r="A5" s="90" t="s">
        <v>3</v>
      </c>
      <c r="B5" s="99" t="s">
        <v>134</v>
      </c>
      <c r="C5" s="100"/>
      <c r="D5" s="100"/>
      <c r="E5" s="101"/>
      <c r="F5" s="42">
        <v>25</v>
      </c>
    </row>
    <row r="6" spans="1:6" ht="12.75">
      <c r="A6" s="102"/>
      <c r="B6" s="87" t="s">
        <v>15</v>
      </c>
      <c r="C6" s="88"/>
      <c r="D6" s="88"/>
      <c r="E6" s="89"/>
      <c r="F6" s="42">
        <v>26</v>
      </c>
    </row>
    <row r="7" spans="1:6" ht="12.75">
      <c r="A7" s="91"/>
      <c r="B7" s="103" t="s">
        <v>25</v>
      </c>
      <c r="C7" s="103"/>
      <c r="D7" s="103"/>
      <c r="E7" s="103"/>
      <c r="F7" s="42">
        <v>27</v>
      </c>
    </row>
    <row r="8" spans="1:6" ht="12.75">
      <c r="A8" s="44" t="s">
        <v>4</v>
      </c>
      <c r="B8" s="87" t="s">
        <v>128</v>
      </c>
      <c r="C8" s="88"/>
      <c r="D8" s="88"/>
      <c r="E8" s="89"/>
      <c r="F8" s="42">
        <v>6</v>
      </c>
    </row>
    <row r="9" spans="1:6" ht="12.75">
      <c r="A9" s="107" t="s">
        <v>5</v>
      </c>
      <c r="B9" s="87" t="s">
        <v>129</v>
      </c>
      <c r="C9" s="88"/>
      <c r="D9" s="88"/>
      <c r="E9" s="89"/>
      <c r="F9" s="42">
        <v>10</v>
      </c>
    </row>
    <row r="10" spans="1:6" ht="12.75">
      <c r="A10" s="108"/>
      <c r="B10" s="87" t="s">
        <v>130</v>
      </c>
      <c r="C10" s="88"/>
      <c r="D10" s="88"/>
      <c r="E10" s="89"/>
      <c r="F10" s="42">
        <v>21</v>
      </c>
    </row>
    <row r="11" spans="1:6" ht="12.75">
      <c r="A11" s="42" t="s">
        <v>6</v>
      </c>
      <c r="B11" s="87" t="s">
        <v>131</v>
      </c>
      <c r="C11" s="88"/>
      <c r="D11" s="88"/>
      <c r="E11" s="89"/>
      <c r="F11" s="42">
        <v>1</v>
      </c>
    </row>
    <row r="12" spans="1:6" ht="15" customHeight="1">
      <c r="A12" s="90" t="s">
        <v>7</v>
      </c>
      <c r="B12" s="87" t="s">
        <v>16</v>
      </c>
      <c r="C12" s="88"/>
      <c r="D12" s="88"/>
      <c r="E12" s="89"/>
      <c r="F12" s="42">
        <v>11</v>
      </c>
    </row>
    <row r="13" spans="1:6" ht="15" customHeight="1">
      <c r="A13" s="91"/>
      <c r="B13" s="84" t="s">
        <v>132</v>
      </c>
      <c r="C13" s="85"/>
      <c r="D13" s="85"/>
      <c r="E13" s="86"/>
      <c r="F13" s="42">
        <v>24</v>
      </c>
    </row>
    <row r="14" spans="1:6" ht="12.75">
      <c r="A14" s="43" t="s">
        <v>8</v>
      </c>
      <c r="B14" s="104" t="s">
        <v>133</v>
      </c>
      <c r="C14" s="105"/>
      <c r="D14" s="105"/>
      <c r="E14" s="106"/>
      <c r="F14" s="42">
        <v>16</v>
      </c>
    </row>
    <row r="15" spans="1:6" ht="15" customHeight="1">
      <c r="A15" s="43" t="s">
        <v>10</v>
      </c>
      <c r="B15" s="82" t="s">
        <v>26</v>
      </c>
      <c r="C15" s="83"/>
      <c r="D15" s="83"/>
      <c r="E15" s="83"/>
      <c r="F15" s="12">
        <v>7</v>
      </c>
    </row>
    <row r="16" spans="1:6" ht="15" customHeight="1">
      <c r="A16" s="90" t="s">
        <v>11</v>
      </c>
      <c r="B16" s="104" t="s">
        <v>46</v>
      </c>
      <c r="C16" s="105"/>
      <c r="D16" s="105"/>
      <c r="E16" s="106"/>
      <c r="F16" s="12">
        <v>12</v>
      </c>
    </row>
    <row r="17" spans="1:6" ht="15" customHeight="1">
      <c r="A17" s="91"/>
      <c r="B17" s="82" t="s">
        <v>23</v>
      </c>
      <c r="C17" s="83"/>
      <c r="D17" s="83"/>
      <c r="E17" s="92"/>
      <c r="F17" s="42">
        <v>28</v>
      </c>
    </row>
    <row r="18" spans="1:6" ht="12.75">
      <c r="A18" s="49" t="s">
        <v>12</v>
      </c>
      <c r="B18" s="104" t="s">
        <v>27</v>
      </c>
      <c r="C18" s="105"/>
      <c r="D18" s="105"/>
      <c r="E18" s="106"/>
      <c r="F18" s="42">
        <v>2</v>
      </c>
    </row>
    <row r="19" spans="1:6" ht="12.75">
      <c r="A19" s="90" t="s">
        <v>13</v>
      </c>
      <c r="B19" s="104" t="s">
        <v>24</v>
      </c>
      <c r="C19" s="105"/>
      <c r="D19" s="105"/>
      <c r="E19" s="106"/>
      <c r="F19" s="42">
        <v>8</v>
      </c>
    </row>
    <row r="20" spans="1:6" ht="12.75">
      <c r="A20" s="91"/>
      <c r="B20" s="104" t="s">
        <v>33</v>
      </c>
      <c r="C20" s="105"/>
      <c r="D20" s="105"/>
      <c r="E20" s="106"/>
      <c r="F20" s="42">
        <v>25</v>
      </c>
    </row>
  </sheetData>
  <sheetProtection/>
  <mergeCells count="24">
    <mergeCell ref="B8:E8"/>
    <mergeCell ref="B19:E19"/>
    <mergeCell ref="B20:E20"/>
    <mergeCell ref="A19:A20"/>
    <mergeCell ref="B11:E11"/>
    <mergeCell ref="B14:E14"/>
    <mergeCell ref="A16:A17"/>
    <mergeCell ref="B16:E16"/>
    <mergeCell ref="B18:E18"/>
    <mergeCell ref="A9:A10"/>
    <mergeCell ref="A1:F1"/>
    <mergeCell ref="A2:F2"/>
    <mergeCell ref="B3:E3"/>
    <mergeCell ref="B5:E5"/>
    <mergeCell ref="B6:E6"/>
    <mergeCell ref="A5:A7"/>
    <mergeCell ref="B7:E7"/>
    <mergeCell ref="B15:E15"/>
    <mergeCell ref="B13:E13"/>
    <mergeCell ref="B12:E12"/>
    <mergeCell ref="A12:A13"/>
    <mergeCell ref="B17:E17"/>
    <mergeCell ref="B9:E9"/>
    <mergeCell ref="B10:E10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57421875" style="35" customWidth="1"/>
    <col min="2" max="2" width="20.8515625" style="35" customWidth="1"/>
    <col min="3" max="3" width="15.7109375" style="35" customWidth="1"/>
    <col min="4" max="4" width="13.140625" style="35" customWidth="1"/>
    <col min="5" max="5" width="14.57421875" style="35" customWidth="1"/>
    <col min="6" max="16384" width="9.140625" style="35" customWidth="1"/>
  </cols>
  <sheetData>
    <row r="1" spans="1:4" ht="12.75">
      <c r="A1" s="93" t="s">
        <v>137</v>
      </c>
      <c r="B1" s="93"/>
      <c r="C1" s="94"/>
      <c r="D1" s="94"/>
    </row>
    <row r="2" spans="1:4" ht="22.5" customHeight="1">
      <c r="A2" s="95" t="s">
        <v>124</v>
      </c>
      <c r="B2" s="95"/>
      <c r="C2" s="95"/>
      <c r="D2" s="95"/>
    </row>
    <row r="3" spans="1:4" ht="42.75" customHeight="1">
      <c r="A3" s="20" t="s">
        <v>32</v>
      </c>
      <c r="B3" s="20" t="s">
        <v>47</v>
      </c>
      <c r="C3" s="20" t="s">
        <v>102</v>
      </c>
      <c r="D3" s="21" t="s">
        <v>22</v>
      </c>
    </row>
    <row r="4" spans="1:4" ht="24.75" customHeight="1">
      <c r="A4" s="25" t="s">
        <v>49</v>
      </c>
      <c r="B4" s="27" t="s">
        <v>48</v>
      </c>
      <c r="C4" s="26">
        <v>32</v>
      </c>
      <c r="D4" s="54" t="s">
        <v>156</v>
      </c>
    </row>
    <row r="5" spans="1:4" ht="24.75" customHeight="1">
      <c r="A5" s="24" t="s">
        <v>157</v>
      </c>
      <c r="B5" s="56" t="s">
        <v>158</v>
      </c>
      <c r="C5" s="56">
        <v>24</v>
      </c>
      <c r="D5" s="62" t="s">
        <v>156</v>
      </c>
    </row>
    <row r="6" spans="1:4" ht="24.75" customHeight="1">
      <c r="A6" s="24" t="s">
        <v>159</v>
      </c>
      <c r="B6" s="56" t="s">
        <v>160</v>
      </c>
      <c r="C6" s="56">
        <v>16</v>
      </c>
      <c r="D6" s="62" t="s">
        <v>52</v>
      </c>
    </row>
    <row r="7" spans="1:4" ht="36" customHeight="1">
      <c r="A7" s="24" t="s">
        <v>111</v>
      </c>
      <c r="B7" s="55" t="s">
        <v>112</v>
      </c>
      <c r="C7" s="56">
        <v>24</v>
      </c>
      <c r="D7" s="56" t="s">
        <v>52</v>
      </c>
    </row>
    <row r="8" spans="1:4" ht="42.75" customHeight="1">
      <c r="A8" s="25" t="s">
        <v>53</v>
      </c>
      <c r="B8" s="28" t="s">
        <v>54</v>
      </c>
      <c r="C8" s="27">
        <v>16</v>
      </c>
      <c r="D8" s="53" t="s">
        <v>52</v>
      </c>
    </row>
    <row r="9" spans="1:4" ht="15" customHeight="1">
      <c r="A9" s="111" t="s">
        <v>109</v>
      </c>
      <c r="B9" s="111" t="s">
        <v>110</v>
      </c>
      <c r="C9" s="29">
        <v>24</v>
      </c>
      <c r="D9" s="29" t="s">
        <v>51</v>
      </c>
    </row>
    <row r="10" spans="1:4" ht="15" customHeight="1">
      <c r="A10" s="111"/>
      <c r="B10" s="111"/>
      <c r="C10" s="29">
        <v>24</v>
      </c>
      <c r="D10" s="29" t="s">
        <v>55</v>
      </c>
    </row>
    <row r="11" spans="1:4" ht="15" customHeight="1">
      <c r="A11" s="111"/>
      <c r="B11" s="111"/>
      <c r="C11" s="29">
        <v>24</v>
      </c>
      <c r="D11" s="29" t="s">
        <v>52</v>
      </c>
    </row>
    <row r="12" spans="1:4" ht="15" customHeight="1">
      <c r="A12" s="111"/>
      <c r="B12" s="111"/>
      <c r="C12" s="29">
        <v>24</v>
      </c>
      <c r="D12" s="56" t="s">
        <v>156</v>
      </c>
    </row>
    <row r="13" spans="1:4" ht="21.75" customHeight="1">
      <c r="A13" s="109" t="s">
        <v>58</v>
      </c>
      <c r="B13" s="109" t="s">
        <v>50</v>
      </c>
      <c r="C13" s="26">
        <v>40</v>
      </c>
      <c r="D13" s="26" t="s">
        <v>51</v>
      </c>
    </row>
    <row r="14" spans="1:4" ht="21.75" customHeight="1">
      <c r="A14" s="110"/>
      <c r="B14" s="110"/>
      <c r="C14" s="26">
        <v>40</v>
      </c>
      <c r="D14" s="26" t="s">
        <v>55</v>
      </c>
    </row>
    <row r="15" spans="1:4" ht="21.75" customHeight="1">
      <c r="A15" s="112" t="s">
        <v>56</v>
      </c>
      <c r="B15" s="112" t="s">
        <v>57</v>
      </c>
      <c r="C15" s="26">
        <v>16</v>
      </c>
      <c r="D15" s="53" t="s">
        <v>55</v>
      </c>
    </row>
    <row r="16" spans="1:4" ht="28.5" customHeight="1">
      <c r="A16" s="113"/>
      <c r="B16" s="113"/>
      <c r="C16" s="55">
        <v>16</v>
      </c>
      <c r="D16" s="65" t="s">
        <v>51</v>
      </c>
    </row>
    <row r="17" spans="1:4" ht="12.75">
      <c r="A17" s="114" t="s">
        <v>17</v>
      </c>
      <c r="B17" s="114"/>
      <c r="C17" s="57">
        <f>SUM(C4:C16)</f>
        <v>320</v>
      </c>
      <c r="D17" s="63"/>
    </row>
    <row r="18" ht="12.75">
      <c r="D18" s="64"/>
    </row>
  </sheetData>
  <sheetProtection/>
  <mergeCells count="9">
    <mergeCell ref="A17:B17"/>
    <mergeCell ref="B9:B12"/>
    <mergeCell ref="A1:D1"/>
    <mergeCell ref="A2:D2"/>
    <mergeCell ref="A13:A14"/>
    <mergeCell ref="B13:B14"/>
    <mergeCell ref="A9:A12"/>
    <mergeCell ref="A15:A16"/>
    <mergeCell ref="B15:B16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17.57421875" style="10" customWidth="1"/>
    <col min="2" max="2" width="8.57421875" style="10" customWidth="1"/>
    <col min="3" max="3" width="23.8515625" style="10" customWidth="1"/>
    <col min="4" max="4" width="13.140625" style="10" customWidth="1"/>
    <col min="5" max="5" width="10.140625" style="10" customWidth="1"/>
    <col min="6" max="16384" width="9.140625" style="10" customWidth="1"/>
  </cols>
  <sheetData>
    <row r="1" spans="1:5" ht="21" customHeight="1">
      <c r="A1" s="116" t="s">
        <v>140</v>
      </c>
      <c r="B1" s="117"/>
      <c r="C1" s="117"/>
      <c r="D1" s="117"/>
      <c r="E1" s="118"/>
    </row>
    <row r="2" spans="1:5" ht="30.75" customHeight="1">
      <c r="A2" s="33" t="s">
        <v>34</v>
      </c>
      <c r="B2" s="34" t="s">
        <v>35</v>
      </c>
      <c r="C2" s="33" t="s">
        <v>38</v>
      </c>
      <c r="D2" s="33" t="s">
        <v>36</v>
      </c>
      <c r="E2" s="34" t="s">
        <v>113</v>
      </c>
    </row>
    <row r="3" spans="1:5" ht="44.25" customHeight="1">
      <c r="A3" s="30" t="s">
        <v>43</v>
      </c>
      <c r="B3" s="31" t="s">
        <v>37</v>
      </c>
      <c r="C3" s="30" t="s">
        <v>114</v>
      </c>
      <c r="D3" s="31" t="s">
        <v>115</v>
      </c>
      <c r="E3" s="32">
        <v>1</v>
      </c>
    </row>
    <row r="4" spans="1:5" ht="63" customHeight="1">
      <c r="A4" s="30" t="s">
        <v>116</v>
      </c>
      <c r="B4" s="31" t="s">
        <v>37</v>
      </c>
      <c r="C4" s="30" t="s">
        <v>117</v>
      </c>
      <c r="D4" s="31" t="s">
        <v>115</v>
      </c>
      <c r="E4" s="32">
        <v>1</v>
      </c>
    </row>
    <row r="5" spans="1:5" ht="71.25" customHeight="1">
      <c r="A5" s="30" t="s">
        <v>118</v>
      </c>
      <c r="B5" s="31" t="s">
        <v>37</v>
      </c>
      <c r="C5" s="30" t="s">
        <v>119</v>
      </c>
      <c r="D5" s="31" t="s">
        <v>115</v>
      </c>
      <c r="E5" s="32">
        <v>1</v>
      </c>
    </row>
    <row r="6" spans="1:5" ht="54" customHeight="1">
      <c r="A6" s="30" t="s">
        <v>44</v>
      </c>
      <c r="B6" s="31" t="s">
        <v>37</v>
      </c>
      <c r="C6" s="30" t="s">
        <v>45</v>
      </c>
      <c r="D6" s="31" t="s">
        <v>115</v>
      </c>
      <c r="E6" s="32">
        <v>1</v>
      </c>
    </row>
    <row r="7" spans="1:5" ht="63" customHeight="1">
      <c r="A7" s="30" t="s">
        <v>40</v>
      </c>
      <c r="B7" s="31" t="s">
        <v>37</v>
      </c>
      <c r="C7" s="30" t="s">
        <v>42</v>
      </c>
      <c r="D7" s="31" t="s">
        <v>41</v>
      </c>
      <c r="E7" s="32">
        <v>1</v>
      </c>
    </row>
    <row r="8" spans="1:5" ht="75.75" customHeight="1">
      <c r="A8" s="30" t="s">
        <v>120</v>
      </c>
      <c r="B8" s="31" t="s">
        <v>37</v>
      </c>
      <c r="C8" s="30" t="s">
        <v>121</v>
      </c>
      <c r="D8" s="31" t="s">
        <v>41</v>
      </c>
      <c r="E8" s="32">
        <v>1</v>
      </c>
    </row>
    <row r="9" spans="1:5" ht="52.5" customHeight="1">
      <c r="A9" s="30" t="s">
        <v>122</v>
      </c>
      <c r="B9" s="31" t="s">
        <v>37</v>
      </c>
      <c r="C9" s="30" t="s">
        <v>39</v>
      </c>
      <c r="D9" s="31" t="s">
        <v>41</v>
      </c>
      <c r="E9" s="32">
        <v>1</v>
      </c>
    </row>
    <row r="11" spans="1:5" ht="36" customHeight="1">
      <c r="A11" s="115"/>
      <c r="B11" s="115"/>
      <c r="C11" s="115"/>
      <c r="D11" s="115"/>
      <c r="E11" s="115"/>
    </row>
    <row r="12" spans="1:5" ht="51" customHeight="1">
      <c r="A12" s="115"/>
      <c r="B12" s="115"/>
      <c r="C12" s="115"/>
      <c r="D12" s="115"/>
      <c r="E12" s="115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E26" sqref="E26"/>
    </sheetView>
  </sheetViews>
  <sheetFormatPr defaultColWidth="9.140625" defaultRowHeight="15"/>
  <cols>
    <col min="1" max="1" width="9.140625" style="3" customWidth="1"/>
    <col min="2" max="2" width="2.7109375" style="3" customWidth="1"/>
    <col min="3" max="3" width="19.7109375" style="3" customWidth="1"/>
    <col min="4" max="4" width="7.7109375" style="3" customWidth="1"/>
    <col min="5" max="5" width="52.7109375" style="3" customWidth="1"/>
    <col min="6" max="7" width="9.140625" style="3" customWidth="1"/>
    <col min="8" max="8" width="21.421875" style="3" customWidth="1"/>
    <col min="9" max="16384" width="9.140625" style="3" customWidth="1"/>
  </cols>
  <sheetData>
    <row r="2" spans="2:5" ht="24" customHeight="1">
      <c r="B2" s="119"/>
      <c r="C2" s="119"/>
      <c r="D2" s="119"/>
      <c r="E2" s="119"/>
    </row>
    <row r="3" spans="2:5" ht="18" customHeight="1">
      <c r="B3" s="127" t="s">
        <v>60</v>
      </c>
      <c r="C3" s="128"/>
      <c r="D3" s="128"/>
      <c r="E3" s="129"/>
    </row>
    <row r="4" spans="2:5" ht="6" customHeight="1">
      <c r="B4" s="4"/>
      <c r="C4" s="123"/>
      <c r="D4" s="123"/>
      <c r="E4" s="124"/>
    </row>
    <row r="5" spans="2:9" ht="24" customHeight="1">
      <c r="B5" s="4"/>
      <c r="C5" s="5" t="s">
        <v>59</v>
      </c>
      <c r="D5" s="5" t="s">
        <v>29</v>
      </c>
      <c r="E5" s="125"/>
      <c r="H5" s="22"/>
      <c r="I5" s="22"/>
    </row>
    <row r="6" spans="2:5" ht="18" customHeight="1">
      <c r="B6" s="4"/>
      <c r="C6" s="58" t="s">
        <v>103</v>
      </c>
      <c r="D6" s="131">
        <v>1835</v>
      </c>
      <c r="E6" s="125"/>
    </row>
    <row r="7" spans="2:5" ht="18" customHeight="1">
      <c r="B7" s="4"/>
      <c r="C7" s="58" t="s">
        <v>104</v>
      </c>
      <c r="D7" s="131">
        <v>88</v>
      </c>
      <c r="E7" s="125"/>
    </row>
    <row r="8" spans="2:5" ht="18" customHeight="1">
      <c r="B8" s="4"/>
      <c r="C8" s="59" t="s">
        <v>61</v>
      </c>
      <c r="D8" s="131">
        <v>64</v>
      </c>
      <c r="E8" s="125"/>
    </row>
    <row r="9" spans="2:5" ht="18" customHeight="1">
      <c r="B9" s="4"/>
      <c r="C9" s="58" t="s">
        <v>62</v>
      </c>
      <c r="D9" s="131">
        <v>64</v>
      </c>
      <c r="E9" s="125"/>
    </row>
    <row r="10" spans="2:5" ht="24" customHeight="1">
      <c r="B10" s="4"/>
      <c r="C10" s="58" t="s">
        <v>105</v>
      </c>
      <c r="D10" s="131">
        <v>801</v>
      </c>
      <c r="E10" s="125"/>
    </row>
    <row r="11" spans="2:5" ht="17.25" customHeight="1">
      <c r="B11" s="4"/>
      <c r="C11" s="58" t="s">
        <v>106</v>
      </c>
      <c r="D11" s="131">
        <v>48</v>
      </c>
      <c r="E11" s="125"/>
    </row>
    <row r="12" spans="2:5" ht="17.25" customHeight="1">
      <c r="B12" s="4"/>
      <c r="C12" s="58" t="s">
        <v>64</v>
      </c>
      <c r="D12" s="131">
        <v>374</v>
      </c>
      <c r="E12" s="125"/>
    </row>
    <row r="13" spans="2:5" ht="17.25" customHeight="1">
      <c r="B13" s="4"/>
      <c r="C13" s="58" t="s">
        <v>65</v>
      </c>
      <c r="D13" s="131">
        <v>782</v>
      </c>
      <c r="E13" s="125"/>
    </row>
    <row r="14" spans="2:5" ht="24" customHeight="1">
      <c r="B14" s="4"/>
      <c r="C14" s="58" t="s">
        <v>107</v>
      </c>
      <c r="D14" s="131">
        <v>55</v>
      </c>
      <c r="E14" s="125"/>
    </row>
    <row r="15" spans="2:5" ht="18" customHeight="1">
      <c r="B15" s="4"/>
      <c r="C15" s="58" t="s">
        <v>108</v>
      </c>
      <c r="D15" s="131">
        <v>2066</v>
      </c>
      <c r="E15" s="125"/>
    </row>
    <row r="16" spans="2:5" ht="18" customHeight="1">
      <c r="B16" s="4"/>
      <c r="C16" s="58" t="s">
        <v>151</v>
      </c>
      <c r="D16" s="131">
        <v>519</v>
      </c>
      <c r="E16" s="125"/>
    </row>
    <row r="17" spans="2:5" ht="18.75" customHeight="1">
      <c r="B17" s="4"/>
      <c r="C17" s="7" t="s">
        <v>30</v>
      </c>
      <c r="D17" s="130">
        <f>SUM(D6:D16)</f>
        <v>6696</v>
      </c>
      <c r="E17" s="125"/>
    </row>
    <row r="18" spans="2:5" ht="10.5" customHeight="1">
      <c r="B18" s="8"/>
      <c r="C18" s="120"/>
      <c r="D18" s="120"/>
      <c r="E18" s="126"/>
    </row>
    <row r="19" spans="3:5" ht="13.5">
      <c r="C19" s="121"/>
      <c r="D19" s="121"/>
      <c r="E19" s="6"/>
    </row>
    <row r="20" spans="3:5" ht="17.25" customHeight="1">
      <c r="C20" s="9"/>
      <c r="D20" s="9"/>
      <c r="E20" s="6"/>
    </row>
    <row r="21" spans="3:5" ht="13.5">
      <c r="C21" s="9"/>
      <c r="D21" s="9"/>
      <c r="E21" s="6"/>
    </row>
    <row r="22" spans="3:5" ht="12">
      <c r="C22" s="9"/>
      <c r="D22" s="9"/>
      <c r="E22" s="9"/>
    </row>
    <row r="23" spans="3:5" ht="12">
      <c r="C23" s="122"/>
      <c r="D23" s="122"/>
      <c r="E23" s="9"/>
    </row>
    <row r="24" spans="3:5" ht="12">
      <c r="C24" s="122"/>
      <c r="D24" s="122"/>
      <c r="E24" s="9"/>
    </row>
    <row r="25" spans="3:5" ht="12">
      <c r="C25" s="122"/>
      <c r="D25" s="122"/>
      <c r="E25" s="9"/>
    </row>
    <row r="26" spans="3:5" ht="12">
      <c r="C26" s="9"/>
      <c r="D26" s="9"/>
      <c r="E26" s="9"/>
    </row>
    <row r="27" spans="3:5" ht="12">
      <c r="C27" s="9"/>
      <c r="D27" s="9"/>
      <c r="E27" s="9"/>
    </row>
    <row r="28" spans="3:5" ht="12">
      <c r="C28" s="9"/>
      <c r="D28" s="9"/>
      <c r="E28" s="9"/>
    </row>
    <row r="29" ht="12">
      <c r="E29" s="9"/>
    </row>
    <row r="30" ht="12">
      <c r="E30" s="9"/>
    </row>
    <row r="31" ht="12">
      <c r="E31" s="9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2019-11-18T13:56:56Z</dcterms:modified>
  <cp:category/>
  <cp:version/>
  <cp:contentType/>
  <cp:contentStatus/>
</cp:coreProperties>
</file>